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70" windowHeight="7515"/>
  </bookViews>
  <sheets>
    <sheet name="Sheet 1" sheetId="1" r:id="rId1"/>
    <sheet name="Sheet 2" sheetId="2" r:id="rId2"/>
    <sheet name="Sheet 3" sheetId="3" r:id="rId3"/>
  </sheets>
  <calcPr calcId="152511"/>
</workbook>
</file>

<file path=xl/calcChain.xml><?xml version="1.0" encoding="utf-8"?>
<calcChain xmlns="http://schemas.openxmlformats.org/spreadsheetml/2006/main">
  <c r="H67" i="1" l="1"/>
  <c r="F67" i="1"/>
  <c r="E67" i="1"/>
  <c r="D67" i="1"/>
  <c r="C67" i="1"/>
  <c r="B67" i="1"/>
  <c r="G62" i="1"/>
  <c r="G59" i="1"/>
  <c r="G56" i="1"/>
  <c r="G54" i="1"/>
  <c r="G53" i="1"/>
  <c r="G49" i="1"/>
  <c r="G46" i="1"/>
  <c r="G45" i="1"/>
  <c r="G42" i="1"/>
  <c r="G37" i="1"/>
  <c r="G29" i="1"/>
  <c r="G28" i="1"/>
  <c r="G26" i="1"/>
  <c r="G24" i="1"/>
  <c r="G23" i="1"/>
  <c r="G21" i="1"/>
  <c r="G18" i="1"/>
  <c r="G17" i="1"/>
  <c r="G16" i="1"/>
  <c r="G9" i="1"/>
  <c r="G8" i="1"/>
  <c r="G6" i="1"/>
  <c r="G67" i="1" s="1"/>
</calcChain>
</file>

<file path=xl/sharedStrings.xml><?xml version="1.0" encoding="utf-8"?>
<sst xmlns="http://schemas.openxmlformats.org/spreadsheetml/2006/main" count="238" uniqueCount="71">
  <si>
    <t>Work permits/decisions on conformity  issued for third country nationals by citizenship, 2010 - 2016</t>
  </si>
  <si>
    <t>Citizenship</t>
  </si>
  <si>
    <t>Year</t>
  </si>
  <si>
    <t>Albania</t>
  </si>
  <si>
    <t>-</t>
  </si>
  <si>
    <t>:</t>
  </si>
  <si>
    <t>Armenia</t>
  </si>
  <si>
    <t>Australia</t>
  </si>
  <si>
    <t>Azerbaijan</t>
  </si>
  <si>
    <t>Belarus</t>
  </si>
  <si>
    <t>Bangladesh</t>
  </si>
  <si>
    <t>Stateless</t>
  </si>
  <si>
    <t>Bosnia and Herzegovina</t>
  </si>
  <si>
    <t>Brazil</t>
  </si>
  <si>
    <t>Egypt</t>
  </si>
  <si>
    <t>Ecuador</t>
  </si>
  <si>
    <t>Philippines</t>
  </si>
  <si>
    <t>Georgia</t>
  </si>
  <si>
    <t>India</t>
  </si>
  <si>
    <t>Indonesia</t>
  </si>
  <si>
    <t>Iran</t>
  </si>
  <si>
    <t>Izrael</t>
  </si>
  <si>
    <t>Jamaica</t>
  </si>
  <si>
    <t>Japan</t>
  </si>
  <si>
    <t>United States of America</t>
  </si>
  <si>
    <t>Jordan</t>
  </si>
  <si>
    <t>Cambodia</t>
  </si>
  <si>
    <t>Canada</t>
  </si>
  <si>
    <t>Kazakhstan</t>
  </si>
  <si>
    <t>China</t>
  </si>
  <si>
    <t>Kyrgyzstan</t>
  </si>
  <si>
    <t>Other</t>
  </si>
  <si>
    <t>Colombia</t>
  </si>
  <si>
    <t>Republic of Congo</t>
  </si>
  <si>
    <t>South Korea</t>
  </si>
  <si>
    <t>Costa Rica</t>
  </si>
  <si>
    <t>Croatia</t>
  </si>
  <si>
    <t>Liban</t>
  </si>
  <si>
    <t>Macedonia</t>
  </si>
  <si>
    <t>Malaysia</t>
  </si>
  <si>
    <t>Morocco</t>
  </si>
  <si>
    <t>Mexico</t>
  </si>
  <si>
    <t>Moldova</t>
  </si>
  <si>
    <t>Mongolia</t>
  </si>
  <si>
    <t>New Zealand</t>
  </si>
  <si>
    <t>Nepal</t>
  </si>
  <si>
    <t>Nigeria</t>
  </si>
  <si>
    <t>Pakistan</t>
  </si>
  <si>
    <t>Panama</t>
  </si>
  <si>
    <t>Russia</t>
  </si>
  <si>
    <t>Salvador</t>
  </si>
  <si>
    <t>Serbia</t>
  </si>
  <si>
    <t>Syria</t>
  </si>
  <si>
    <t>North Korea</t>
  </si>
  <si>
    <t>Sri Lankos</t>
  </si>
  <si>
    <t>Tajikistan</t>
  </si>
  <si>
    <t>Thailand</t>
  </si>
  <si>
    <t>Tanzania</t>
  </si>
  <si>
    <t>Tunisia</t>
  </si>
  <si>
    <t>Turkey</t>
  </si>
  <si>
    <t>Turkmenistan</t>
  </si>
  <si>
    <t>Uganda</t>
  </si>
  <si>
    <t>Ukraine</t>
  </si>
  <si>
    <t>Uruguay</t>
  </si>
  <si>
    <t>Uzbekistan</t>
  </si>
  <si>
    <t>Venezuela</t>
  </si>
  <si>
    <t>Vietnam</t>
  </si>
  <si>
    <t>Total</t>
  </si>
  <si>
    <t>Symbols</t>
  </si>
  <si>
    <r>
      <rPr>
        <b/>
        <sz val="11"/>
        <color indexed="8"/>
        <rFont val="Calibri"/>
        <family val="2"/>
      </rPr>
      <t>:</t>
    </r>
    <r>
      <rPr>
        <sz val="11"/>
        <color indexed="8"/>
        <rFont val="Calibri"/>
        <family val="2"/>
      </rPr>
      <t xml:space="preserve"> no data</t>
    </r>
  </si>
  <si>
    <r>
      <t>-</t>
    </r>
    <r>
      <rPr>
        <sz val="11"/>
        <color indexed="8"/>
        <rFont val="Calibri"/>
        <family val="2"/>
      </rPr>
      <t xml:space="preserve"> no such indicator at that time of data collection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</si>
</sst>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5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 applyAlignment="1">
      <alignment horizontal="right"/>
    </xf>
    <xf numFmtId="0" fontId="2" fillId="0" borderId="0" xfId="0" applyFont="1" applyBorder="1"/>
    <xf numFmtId="9" fontId="2" fillId="0" borderId="0" xfId="1" applyFont="1" applyFill="1" applyBorder="1"/>
    <xf numFmtId="0" fontId="6" fillId="0" borderId="2" xfId="2" applyBorder="1"/>
    <xf numFmtId="0" fontId="7" fillId="0" borderId="0" xfId="2" applyFont="1"/>
    <xf numFmtId="0" fontId="3" fillId="0" borderId="0" xfId="2" quotePrefix="1" applyFont="1"/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 3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L12" sqref="L12"/>
    </sheetView>
  </sheetViews>
  <sheetFormatPr defaultRowHeight="15" x14ac:dyDescent="0.25"/>
  <cols>
    <col min="1" max="1" width="14.85546875" customWidth="1"/>
  </cols>
  <sheetData>
    <row r="1" spans="1:8" x14ac:dyDescent="0.25">
      <c r="A1" s="1" t="s">
        <v>0</v>
      </c>
      <c r="F1" s="2"/>
    </row>
    <row r="2" spans="1:8" x14ac:dyDescent="0.25">
      <c r="F2" s="2"/>
    </row>
    <row r="3" spans="1:8" x14ac:dyDescent="0.25">
      <c r="A3" s="22" t="s">
        <v>1</v>
      </c>
      <c r="B3" s="23" t="s">
        <v>2</v>
      </c>
      <c r="C3" s="23"/>
      <c r="D3" s="23"/>
      <c r="E3" s="23"/>
      <c r="F3" s="23"/>
      <c r="G3" s="23"/>
      <c r="H3" s="23"/>
    </row>
    <row r="4" spans="1:8" x14ac:dyDescent="0.25">
      <c r="A4" s="22"/>
      <c r="B4" s="3">
        <v>2010</v>
      </c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>
        <v>2016</v>
      </c>
    </row>
    <row r="5" spans="1:8" x14ac:dyDescent="0.25">
      <c r="A5" s="5" t="s">
        <v>3</v>
      </c>
      <c r="B5" s="6" t="s">
        <v>4</v>
      </c>
      <c r="C5" s="6" t="s">
        <v>5</v>
      </c>
      <c r="D5" s="6" t="s">
        <v>4</v>
      </c>
      <c r="E5" s="6" t="s">
        <v>4</v>
      </c>
      <c r="F5" s="6" t="s">
        <v>4</v>
      </c>
      <c r="G5" s="7">
        <v>2</v>
      </c>
      <c r="H5" s="7">
        <v>2</v>
      </c>
    </row>
    <row r="6" spans="1:8" x14ac:dyDescent="0.25">
      <c r="A6" s="8" t="s">
        <v>6</v>
      </c>
      <c r="B6" s="9" t="s">
        <v>4</v>
      </c>
      <c r="C6" s="9">
        <v>5</v>
      </c>
      <c r="D6" s="9">
        <v>3</v>
      </c>
      <c r="E6" s="9">
        <v>3</v>
      </c>
      <c r="F6" s="7">
        <v>7</v>
      </c>
      <c r="G6" s="7">
        <f>5+2</f>
        <v>7</v>
      </c>
      <c r="H6" s="7">
        <v>16</v>
      </c>
    </row>
    <row r="7" spans="1:8" x14ac:dyDescent="0.25">
      <c r="A7" s="8" t="s">
        <v>7</v>
      </c>
      <c r="B7" s="9">
        <v>1</v>
      </c>
      <c r="C7" s="9" t="s">
        <v>5</v>
      </c>
      <c r="D7" s="9">
        <v>1</v>
      </c>
      <c r="E7" s="9" t="s">
        <v>4</v>
      </c>
      <c r="F7" s="7" t="s">
        <v>4</v>
      </c>
      <c r="G7" s="7" t="s">
        <v>4</v>
      </c>
      <c r="H7" s="7">
        <v>1</v>
      </c>
    </row>
    <row r="8" spans="1:8" x14ac:dyDescent="0.25">
      <c r="A8" s="5" t="s">
        <v>8</v>
      </c>
      <c r="B8" s="6">
        <v>1</v>
      </c>
      <c r="C8" s="6" t="s">
        <v>5</v>
      </c>
      <c r="D8" s="6">
        <v>1</v>
      </c>
      <c r="E8" s="6">
        <v>3</v>
      </c>
      <c r="F8" s="6" t="s">
        <v>4</v>
      </c>
      <c r="G8" s="7">
        <f>3+4</f>
        <v>7</v>
      </c>
      <c r="H8" s="7">
        <v>21</v>
      </c>
    </row>
    <row r="9" spans="1:8" x14ac:dyDescent="0.25">
      <c r="A9" s="8" t="s">
        <v>9</v>
      </c>
      <c r="B9" s="9">
        <v>912</v>
      </c>
      <c r="C9" s="9">
        <v>1431</v>
      </c>
      <c r="D9" s="10">
        <v>1942</v>
      </c>
      <c r="E9" s="10">
        <v>1882</v>
      </c>
      <c r="F9" s="7">
        <v>1542</v>
      </c>
      <c r="G9" s="7">
        <f>1740+557</f>
        <v>2297</v>
      </c>
      <c r="H9" s="7">
        <v>6498</v>
      </c>
    </row>
    <row r="10" spans="1:8" x14ac:dyDescent="0.25">
      <c r="A10" s="5" t="s">
        <v>10</v>
      </c>
      <c r="B10" s="9" t="s">
        <v>4</v>
      </c>
      <c r="C10" s="9" t="s">
        <v>5</v>
      </c>
      <c r="D10" s="10">
        <v>14</v>
      </c>
      <c r="E10" s="10">
        <v>1</v>
      </c>
      <c r="F10" s="7" t="s">
        <v>4</v>
      </c>
      <c r="G10" s="7" t="s">
        <v>4</v>
      </c>
      <c r="H10" s="7">
        <v>5</v>
      </c>
    </row>
    <row r="11" spans="1:8" x14ac:dyDescent="0.25">
      <c r="A11" s="5" t="s">
        <v>11</v>
      </c>
      <c r="B11" s="6">
        <v>1</v>
      </c>
      <c r="C11" s="6" t="s">
        <v>5</v>
      </c>
      <c r="D11" s="6">
        <v>4</v>
      </c>
      <c r="E11" s="6">
        <v>6</v>
      </c>
      <c r="F11" s="6">
        <v>1</v>
      </c>
      <c r="G11" s="7">
        <v>3</v>
      </c>
      <c r="H11" s="7" t="s">
        <v>4</v>
      </c>
    </row>
    <row r="12" spans="1:8" ht="30" x14ac:dyDescent="0.25">
      <c r="A12" s="21" t="s">
        <v>12</v>
      </c>
      <c r="B12" s="6" t="s">
        <v>4</v>
      </c>
      <c r="C12" s="6" t="s">
        <v>5</v>
      </c>
      <c r="D12" s="6" t="s">
        <v>4</v>
      </c>
      <c r="E12" s="6" t="s">
        <v>4</v>
      </c>
      <c r="F12" s="6">
        <v>2</v>
      </c>
      <c r="G12" s="7" t="s">
        <v>4</v>
      </c>
      <c r="H12" s="7">
        <v>6</v>
      </c>
    </row>
    <row r="13" spans="1:8" x14ac:dyDescent="0.25">
      <c r="A13" s="5" t="s">
        <v>13</v>
      </c>
      <c r="B13" s="6">
        <v>3</v>
      </c>
      <c r="C13" s="6" t="s">
        <v>5</v>
      </c>
      <c r="D13" s="6">
        <v>2</v>
      </c>
      <c r="E13" s="6">
        <v>1</v>
      </c>
      <c r="F13" s="6">
        <v>1</v>
      </c>
      <c r="G13" s="7">
        <v>1</v>
      </c>
      <c r="H13" s="7" t="s">
        <v>4</v>
      </c>
    </row>
    <row r="14" spans="1:8" x14ac:dyDescent="0.25">
      <c r="A14" s="5" t="s">
        <v>14</v>
      </c>
      <c r="B14" s="6" t="s">
        <v>4</v>
      </c>
      <c r="C14" s="6" t="s">
        <v>5</v>
      </c>
      <c r="D14" s="6">
        <v>3</v>
      </c>
      <c r="E14" s="6">
        <v>2</v>
      </c>
      <c r="F14" s="6">
        <v>1</v>
      </c>
      <c r="G14" s="7">
        <v>2</v>
      </c>
      <c r="H14" s="7">
        <v>1</v>
      </c>
    </row>
    <row r="15" spans="1:8" x14ac:dyDescent="0.25">
      <c r="A15" s="5" t="s">
        <v>15</v>
      </c>
      <c r="B15" s="6" t="s">
        <v>4</v>
      </c>
      <c r="C15" s="6" t="s">
        <v>5</v>
      </c>
      <c r="D15" s="6" t="s">
        <v>4</v>
      </c>
      <c r="E15" s="6" t="s">
        <v>4</v>
      </c>
      <c r="F15" s="6">
        <v>1</v>
      </c>
      <c r="G15" s="7">
        <v>1</v>
      </c>
      <c r="H15" s="7">
        <v>1</v>
      </c>
    </row>
    <row r="16" spans="1:8" x14ac:dyDescent="0.25">
      <c r="A16" s="8" t="s">
        <v>16</v>
      </c>
      <c r="B16" s="9">
        <v>1</v>
      </c>
      <c r="C16" s="9" t="s">
        <v>5</v>
      </c>
      <c r="D16" s="9">
        <v>11</v>
      </c>
      <c r="E16" s="9">
        <v>4</v>
      </c>
      <c r="F16" s="7">
        <v>14</v>
      </c>
      <c r="G16" s="7">
        <f>10+1</f>
        <v>11</v>
      </c>
      <c r="H16" s="7">
        <v>27</v>
      </c>
    </row>
    <row r="17" spans="1:8" x14ac:dyDescent="0.25">
      <c r="A17" s="8" t="s">
        <v>17</v>
      </c>
      <c r="B17" s="9">
        <v>46</v>
      </c>
      <c r="C17" s="9">
        <v>50</v>
      </c>
      <c r="D17" s="10">
        <v>48</v>
      </c>
      <c r="E17" s="10">
        <v>52</v>
      </c>
      <c r="F17" s="7">
        <v>75</v>
      </c>
      <c r="G17" s="7">
        <f>54+38</f>
        <v>92</v>
      </c>
      <c r="H17" s="7">
        <v>90</v>
      </c>
    </row>
    <row r="18" spans="1:8" x14ac:dyDescent="0.25">
      <c r="A18" s="8" t="s">
        <v>18</v>
      </c>
      <c r="B18" s="9">
        <v>67</v>
      </c>
      <c r="C18" s="9">
        <v>63</v>
      </c>
      <c r="D18" s="10">
        <v>63</v>
      </c>
      <c r="E18" s="10">
        <v>57</v>
      </c>
      <c r="F18" s="7">
        <v>34</v>
      </c>
      <c r="G18" s="7">
        <f>31+11</f>
        <v>42</v>
      </c>
      <c r="H18" s="7">
        <v>57</v>
      </c>
    </row>
    <row r="19" spans="1:8" x14ac:dyDescent="0.25">
      <c r="A19" s="5" t="s">
        <v>19</v>
      </c>
      <c r="B19" s="6" t="s">
        <v>4</v>
      </c>
      <c r="C19" s="6" t="s">
        <v>5</v>
      </c>
      <c r="D19" s="6" t="s">
        <v>4</v>
      </c>
      <c r="E19" s="6" t="s">
        <v>4</v>
      </c>
      <c r="F19" s="6" t="s">
        <v>4</v>
      </c>
      <c r="G19" s="7">
        <v>1</v>
      </c>
      <c r="H19" s="7">
        <v>1</v>
      </c>
    </row>
    <row r="20" spans="1:8" x14ac:dyDescent="0.25">
      <c r="A20" s="5" t="s">
        <v>20</v>
      </c>
      <c r="B20" s="6" t="s">
        <v>4</v>
      </c>
      <c r="C20" s="6" t="s">
        <v>5</v>
      </c>
      <c r="D20" s="6">
        <v>1</v>
      </c>
      <c r="E20" s="6" t="s">
        <v>4</v>
      </c>
      <c r="F20" s="6" t="s">
        <v>4</v>
      </c>
      <c r="G20" s="7">
        <v>2</v>
      </c>
      <c r="H20" s="7">
        <v>3</v>
      </c>
    </row>
    <row r="21" spans="1:8" x14ac:dyDescent="0.25">
      <c r="A21" s="8" t="s">
        <v>21</v>
      </c>
      <c r="B21" s="9">
        <v>7</v>
      </c>
      <c r="C21" s="9" t="s">
        <v>5</v>
      </c>
      <c r="D21" s="9">
        <v>5</v>
      </c>
      <c r="E21" s="9">
        <v>4</v>
      </c>
      <c r="F21" s="7">
        <v>6</v>
      </c>
      <c r="G21" s="7">
        <f>6+2</f>
        <v>8</v>
      </c>
      <c r="H21" s="7">
        <v>10</v>
      </c>
    </row>
    <row r="22" spans="1:8" x14ac:dyDescent="0.25">
      <c r="A22" s="5" t="s">
        <v>22</v>
      </c>
      <c r="B22" s="9" t="s">
        <v>4</v>
      </c>
      <c r="C22" s="9" t="s">
        <v>5</v>
      </c>
      <c r="D22" s="9" t="s">
        <v>4</v>
      </c>
      <c r="E22" s="9" t="s">
        <v>4</v>
      </c>
      <c r="F22" s="7" t="s">
        <v>4</v>
      </c>
      <c r="G22" s="7">
        <v>1</v>
      </c>
      <c r="H22" s="7">
        <v>1</v>
      </c>
    </row>
    <row r="23" spans="1:8" x14ac:dyDescent="0.25">
      <c r="A23" s="5" t="s">
        <v>23</v>
      </c>
      <c r="B23" s="6">
        <v>1</v>
      </c>
      <c r="C23" s="6" t="s">
        <v>5</v>
      </c>
      <c r="D23" s="6" t="s">
        <v>4</v>
      </c>
      <c r="E23" s="6">
        <v>2</v>
      </c>
      <c r="F23" s="6">
        <v>1</v>
      </c>
      <c r="G23" s="7">
        <f>2+2</f>
        <v>4</v>
      </c>
      <c r="H23" s="7" t="s">
        <v>4</v>
      </c>
    </row>
    <row r="24" spans="1:8" ht="30" x14ac:dyDescent="0.25">
      <c r="A24" s="11" t="s">
        <v>24</v>
      </c>
      <c r="B24" s="9">
        <v>5</v>
      </c>
      <c r="C24" s="9">
        <v>15</v>
      </c>
      <c r="D24" s="9">
        <v>18</v>
      </c>
      <c r="E24" s="9">
        <v>5</v>
      </c>
      <c r="F24" s="7">
        <v>4</v>
      </c>
      <c r="G24" s="7">
        <f>1+1</f>
        <v>2</v>
      </c>
      <c r="H24" s="7">
        <v>40</v>
      </c>
    </row>
    <row r="25" spans="1:8" x14ac:dyDescent="0.25">
      <c r="A25" s="5" t="s">
        <v>25</v>
      </c>
      <c r="B25" s="6">
        <v>1</v>
      </c>
      <c r="C25" s="6" t="s">
        <v>5</v>
      </c>
      <c r="D25" s="6">
        <v>1</v>
      </c>
      <c r="E25" s="6" t="s">
        <v>4</v>
      </c>
      <c r="F25" s="6" t="s">
        <v>4</v>
      </c>
      <c r="G25" s="7">
        <v>1</v>
      </c>
      <c r="H25" s="7" t="s">
        <v>4</v>
      </c>
    </row>
    <row r="26" spans="1:8" x14ac:dyDescent="0.25">
      <c r="A26" s="5" t="s">
        <v>26</v>
      </c>
      <c r="B26" s="6" t="s">
        <v>4</v>
      </c>
      <c r="C26" s="6">
        <v>6</v>
      </c>
      <c r="D26" s="6" t="s">
        <v>4</v>
      </c>
      <c r="E26" s="6">
        <v>3</v>
      </c>
      <c r="F26" s="6" t="s">
        <v>4</v>
      </c>
      <c r="G26" s="7">
        <f>5+1</f>
        <v>6</v>
      </c>
      <c r="H26" s="7">
        <v>7</v>
      </c>
    </row>
    <row r="27" spans="1:8" x14ac:dyDescent="0.25">
      <c r="A27" s="5" t="s">
        <v>27</v>
      </c>
      <c r="B27" s="10">
        <v>7</v>
      </c>
      <c r="C27" s="10" t="s">
        <v>5</v>
      </c>
      <c r="D27" s="10">
        <v>4</v>
      </c>
      <c r="E27" s="10" t="s">
        <v>4</v>
      </c>
      <c r="F27" s="7">
        <v>1</v>
      </c>
      <c r="G27" s="7">
        <v>3</v>
      </c>
      <c r="H27" s="7" t="s">
        <v>4</v>
      </c>
    </row>
    <row r="28" spans="1:8" x14ac:dyDescent="0.25">
      <c r="A28" s="5" t="s">
        <v>28</v>
      </c>
      <c r="B28" s="9">
        <v>4</v>
      </c>
      <c r="C28" s="9">
        <v>16</v>
      </c>
      <c r="D28" s="9">
        <v>22</v>
      </c>
      <c r="E28" s="9">
        <v>20</v>
      </c>
      <c r="F28" s="7">
        <v>11</v>
      </c>
      <c r="G28" s="7">
        <f>9+2</f>
        <v>11</v>
      </c>
      <c r="H28" s="7">
        <v>32</v>
      </c>
    </row>
    <row r="29" spans="1:8" x14ac:dyDescent="0.25">
      <c r="A29" s="8" t="s">
        <v>29</v>
      </c>
      <c r="B29" s="9">
        <v>110</v>
      </c>
      <c r="C29" s="9">
        <v>173</v>
      </c>
      <c r="D29" s="10">
        <v>178</v>
      </c>
      <c r="E29" s="10">
        <v>113</v>
      </c>
      <c r="F29" s="7">
        <v>157</v>
      </c>
      <c r="G29" s="7">
        <f>94+27</f>
        <v>121</v>
      </c>
      <c r="H29" s="7">
        <v>151</v>
      </c>
    </row>
    <row r="30" spans="1:8" x14ac:dyDescent="0.25">
      <c r="A30" s="5" t="s">
        <v>30</v>
      </c>
      <c r="B30" s="6">
        <v>3</v>
      </c>
      <c r="C30" s="6">
        <v>6</v>
      </c>
      <c r="D30" s="6">
        <v>4</v>
      </c>
      <c r="E30" s="6">
        <v>4</v>
      </c>
      <c r="F30" s="6">
        <v>1</v>
      </c>
      <c r="G30" s="7">
        <v>5</v>
      </c>
      <c r="H30" s="7">
        <v>11</v>
      </c>
    </row>
    <row r="31" spans="1:8" x14ac:dyDescent="0.25">
      <c r="A31" s="5" t="s">
        <v>31</v>
      </c>
      <c r="B31" s="10" t="s">
        <v>4</v>
      </c>
      <c r="C31" s="10">
        <v>40</v>
      </c>
      <c r="D31" s="10" t="s">
        <v>4</v>
      </c>
      <c r="E31" s="10" t="s">
        <v>4</v>
      </c>
      <c r="F31" s="12" t="s">
        <v>4</v>
      </c>
      <c r="G31" s="12" t="s">
        <v>4</v>
      </c>
      <c r="H31" s="7" t="s">
        <v>4</v>
      </c>
    </row>
    <row r="32" spans="1:8" x14ac:dyDescent="0.25">
      <c r="A32" s="5" t="s">
        <v>32</v>
      </c>
      <c r="B32" s="10">
        <v>8</v>
      </c>
      <c r="C32" s="10" t="s">
        <v>5</v>
      </c>
      <c r="D32" s="10" t="s">
        <v>4</v>
      </c>
      <c r="E32" s="10">
        <v>1</v>
      </c>
      <c r="F32" s="7" t="s">
        <v>4</v>
      </c>
      <c r="G32" s="7">
        <v>2</v>
      </c>
      <c r="H32" s="7">
        <v>4</v>
      </c>
    </row>
    <row r="33" spans="1:8" ht="30" x14ac:dyDescent="0.25">
      <c r="A33" s="21" t="s">
        <v>33</v>
      </c>
      <c r="B33" s="9" t="s">
        <v>4</v>
      </c>
      <c r="C33" s="10" t="s">
        <v>5</v>
      </c>
      <c r="D33" s="9" t="s">
        <v>4</v>
      </c>
      <c r="E33" s="9" t="s">
        <v>4</v>
      </c>
      <c r="F33" s="9" t="s">
        <v>4</v>
      </c>
      <c r="G33" s="9" t="s">
        <v>4</v>
      </c>
      <c r="H33" s="7">
        <v>3</v>
      </c>
    </row>
    <row r="34" spans="1:8" x14ac:dyDescent="0.25">
      <c r="A34" s="5" t="s">
        <v>34</v>
      </c>
      <c r="B34" s="9" t="s">
        <v>4</v>
      </c>
      <c r="C34" s="10" t="s">
        <v>5</v>
      </c>
      <c r="D34" s="9" t="s">
        <v>4</v>
      </c>
      <c r="E34" s="9" t="s">
        <v>4</v>
      </c>
      <c r="F34" s="9" t="s">
        <v>4</v>
      </c>
      <c r="G34" s="9" t="s">
        <v>4</v>
      </c>
      <c r="H34" s="7">
        <v>4</v>
      </c>
    </row>
    <row r="35" spans="1:8" x14ac:dyDescent="0.25">
      <c r="A35" s="5" t="s">
        <v>35</v>
      </c>
      <c r="B35" s="10" t="s">
        <v>4</v>
      </c>
      <c r="C35" s="10" t="s">
        <v>5</v>
      </c>
      <c r="D35" s="10">
        <v>1</v>
      </c>
      <c r="E35" s="10">
        <v>1</v>
      </c>
      <c r="F35" s="7">
        <v>2</v>
      </c>
      <c r="G35" s="7">
        <v>1</v>
      </c>
      <c r="H35" s="7">
        <v>1</v>
      </c>
    </row>
    <row r="36" spans="1:8" x14ac:dyDescent="0.25">
      <c r="A36" s="5" t="s">
        <v>36</v>
      </c>
      <c r="B36" s="10">
        <v>2</v>
      </c>
      <c r="C36" s="10" t="s">
        <v>5</v>
      </c>
      <c r="D36" s="10">
        <v>3</v>
      </c>
      <c r="E36" s="10">
        <v>1</v>
      </c>
      <c r="F36" s="7" t="s">
        <v>4</v>
      </c>
      <c r="G36" s="7" t="s">
        <v>4</v>
      </c>
      <c r="H36" s="7" t="s">
        <v>4</v>
      </c>
    </row>
    <row r="37" spans="1:8" x14ac:dyDescent="0.25">
      <c r="A37" s="5" t="s">
        <v>37</v>
      </c>
      <c r="B37" s="9">
        <v>2</v>
      </c>
      <c r="C37" s="10" t="s">
        <v>5</v>
      </c>
      <c r="D37" s="9">
        <v>3</v>
      </c>
      <c r="E37" s="9">
        <v>2</v>
      </c>
      <c r="F37" s="7">
        <v>4</v>
      </c>
      <c r="G37" s="7">
        <f>2+1</f>
        <v>3</v>
      </c>
      <c r="H37" s="7">
        <v>4</v>
      </c>
    </row>
    <row r="38" spans="1:8" x14ac:dyDescent="0.25">
      <c r="A38" s="5" t="s">
        <v>38</v>
      </c>
      <c r="B38" s="6">
        <v>1</v>
      </c>
      <c r="C38" s="10" t="s">
        <v>5</v>
      </c>
      <c r="D38" s="6" t="s">
        <v>4</v>
      </c>
      <c r="E38" s="6" t="s">
        <v>4</v>
      </c>
      <c r="F38" s="6">
        <v>2</v>
      </c>
      <c r="G38" s="7">
        <v>1</v>
      </c>
      <c r="H38" s="7">
        <v>3</v>
      </c>
    </row>
    <row r="39" spans="1:8" x14ac:dyDescent="0.25">
      <c r="A39" s="5" t="s">
        <v>39</v>
      </c>
      <c r="B39" s="6" t="s">
        <v>4</v>
      </c>
      <c r="C39" s="10" t="s">
        <v>5</v>
      </c>
      <c r="D39" s="6">
        <v>1</v>
      </c>
      <c r="E39" s="6" t="s">
        <v>4</v>
      </c>
      <c r="F39" s="6" t="s">
        <v>4</v>
      </c>
      <c r="G39" s="7">
        <v>1</v>
      </c>
      <c r="H39" s="7" t="s">
        <v>4</v>
      </c>
    </row>
    <row r="40" spans="1:8" x14ac:dyDescent="0.25">
      <c r="A40" s="5" t="s">
        <v>40</v>
      </c>
      <c r="B40" s="6" t="s">
        <v>4</v>
      </c>
      <c r="C40" s="10" t="s">
        <v>5</v>
      </c>
      <c r="D40" s="6" t="s">
        <v>4</v>
      </c>
      <c r="E40" s="6" t="s">
        <v>4</v>
      </c>
      <c r="F40" s="6" t="s">
        <v>4</v>
      </c>
      <c r="G40" s="7">
        <v>1</v>
      </c>
      <c r="H40" s="7" t="s">
        <v>4</v>
      </c>
    </row>
    <row r="41" spans="1:8" x14ac:dyDescent="0.25">
      <c r="A41" s="8" t="s">
        <v>41</v>
      </c>
      <c r="B41" s="9">
        <v>1</v>
      </c>
      <c r="C41" s="10" t="s">
        <v>5</v>
      </c>
      <c r="D41" s="9">
        <v>1</v>
      </c>
      <c r="E41" s="9">
        <v>1</v>
      </c>
      <c r="F41" s="7">
        <v>5</v>
      </c>
      <c r="G41" s="7">
        <v>1</v>
      </c>
      <c r="H41" s="7">
        <v>2</v>
      </c>
    </row>
    <row r="42" spans="1:8" x14ac:dyDescent="0.25">
      <c r="A42" s="8" t="s">
        <v>42</v>
      </c>
      <c r="B42" s="9">
        <v>59</v>
      </c>
      <c r="C42" s="9">
        <v>118</v>
      </c>
      <c r="D42" s="10">
        <v>115</v>
      </c>
      <c r="E42" s="10">
        <v>111</v>
      </c>
      <c r="F42" s="7">
        <v>128</v>
      </c>
      <c r="G42" s="7">
        <f>239+27</f>
        <v>266</v>
      </c>
      <c r="H42" s="7">
        <v>580</v>
      </c>
    </row>
    <row r="43" spans="1:8" x14ac:dyDescent="0.25">
      <c r="A43" s="8" t="s">
        <v>43</v>
      </c>
      <c r="B43" s="9" t="s">
        <v>4</v>
      </c>
      <c r="C43" s="9" t="s">
        <v>5</v>
      </c>
      <c r="D43" s="9" t="s">
        <v>4</v>
      </c>
      <c r="E43" s="9" t="s">
        <v>4</v>
      </c>
      <c r="F43" s="9" t="s">
        <v>4</v>
      </c>
      <c r="G43" s="9" t="s">
        <v>4</v>
      </c>
      <c r="H43" s="7">
        <v>3</v>
      </c>
    </row>
    <row r="44" spans="1:8" x14ac:dyDescent="0.25">
      <c r="A44" s="8" t="s">
        <v>44</v>
      </c>
      <c r="B44" s="9" t="s">
        <v>4</v>
      </c>
      <c r="C44" s="9" t="s">
        <v>5</v>
      </c>
      <c r="D44" s="10" t="s">
        <v>4</v>
      </c>
      <c r="E44" s="10" t="s">
        <v>4</v>
      </c>
      <c r="F44" s="7">
        <v>1</v>
      </c>
      <c r="G44" s="7">
        <v>1</v>
      </c>
      <c r="H44" s="7" t="s">
        <v>4</v>
      </c>
    </row>
    <row r="45" spans="1:8" x14ac:dyDescent="0.25">
      <c r="A45" s="8" t="s">
        <v>45</v>
      </c>
      <c r="B45" s="9">
        <v>1</v>
      </c>
      <c r="C45" s="9" t="s">
        <v>5</v>
      </c>
      <c r="D45" s="9">
        <v>1</v>
      </c>
      <c r="E45" s="9">
        <v>4</v>
      </c>
      <c r="F45" s="7">
        <v>7</v>
      </c>
      <c r="G45" s="7">
        <f>7+3</f>
        <v>10</v>
      </c>
      <c r="H45" s="7">
        <v>62</v>
      </c>
    </row>
    <row r="46" spans="1:8" x14ac:dyDescent="0.25">
      <c r="A46" s="5" t="s">
        <v>46</v>
      </c>
      <c r="B46" s="6" t="s">
        <v>4</v>
      </c>
      <c r="C46" s="6" t="s">
        <v>5</v>
      </c>
      <c r="D46" s="6">
        <v>1</v>
      </c>
      <c r="E46" s="6">
        <v>2</v>
      </c>
      <c r="F46" s="7">
        <v>3</v>
      </c>
      <c r="G46" s="7">
        <f>6+2</f>
        <v>8</v>
      </c>
      <c r="H46" s="7">
        <v>5</v>
      </c>
    </row>
    <row r="47" spans="1:8" x14ac:dyDescent="0.25">
      <c r="A47" s="5" t="s">
        <v>47</v>
      </c>
      <c r="B47" s="9">
        <v>2</v>
      </c>
      <c r="C47" s="9" t="s">
        <v>5</v>
      </c>
      <c r="D47" s="9">
        <v>4</v>
      </c>
      <c r="E47" s="9">
        <v>3</v>
      </c>
      <c r="F47" s="7">
        <v>13</v>
      </c>
      <c r="G47" s="7">
        <v>5</v>
      </c>
      <c r="H47" s="7">
        <v>6</v>
      </c>
    </row>
    <row r="48" spans="1:8" x14ac:dyDescent="0.25">
      <c r="A48" s="5" t="s">
        <v>48</v>
      </c>
      <c r="B48" s="9" t="s">
        <v>4</v>
      </c>
      <c r="C48" s="9" t="s">
        <v>5</v>
      </c>
      <c r="D48" s="9" t="s">
        <v>4</v>
      </c>
      <c r="E48" s="9">
        <v>1</v>
      </c>
      <c r="F48" s="7">
        <v>1</v>
      </c>
      <c r="G48" s="7">
        <v>1</v>
      </c>
      <c r="H48" s="7" t="s">
        <v>4</v>
      </c>
    </row>
    <row r="49" spans="1:8" x14ac:dyDescent="0.25">
      <c r="A49" s="8" t="s">
        <v>49</v>
      </c>
      <c r="B49" s="9">
        <v>80</v>
      </c>
      <c r="C49" s="9">
        <v>129</v>
      </c>
      <c r="D49" s="10">
        <v>148</v>
      </c>
      <c r="E49" s="10">
        <v>136</v>
      </c>
      <c r="F49" s="7">
        <v>98</v>
      </c>
      <c r="G49" s="7">
        <f>119+42</f>
        <v>161</v>
      </c>
      <c r="H49" s="7">
        <v>555</v>
      </c>
    </row>
    <row r="50" spans="1:8" x14ac:dyDescent="0.25">
      <c r="A50" s="13" t="s">
        <v>50</v>
      </c>
      <c r="B50" s="9">
        <v>1</v>
      </c>
      <c r="C50" s="9" t="s">
        <v>5</v>
      </c>
      <c r="D50" s="10">
        <v>1</v>
      </c>
      <c r="E50" s="10" t="s">
        <v>4</v>
      </c>
      <c r="F50" s="7">
        <v>1</v>
      </c>
      <c r="G50" s="7" t="s">
        <v>4</v>
      </c>
      <c r="H50" s="7">
        <v>1</v>
      </c>
    </row>
    <row r="51" spans="1:8" x14ac:dyDescent="0.25">
      <c r="A51" s="5" t="s">
        <v>51</v>
      </c>
      <c r="B51" s="9">
        <v>2</v>
      </c>
      <c r="C51" s="9" t="s">
        <v>5</v>
      </c>
      <c r="D51" s="10">
        <v>28</v>
      </c>
      <c r="E51" s="10">
        <v>21</v>
      </c>
      <c r="F51" s="7">
        <v>15</v>
      </c>
      <c r="G51" s="7">
        <v>13</v>
      </c>
      <c r="H51" s="7">
        <v>80</v>
      </c>
    </row>
    <row r="52" spans="1:8" x14ac:dyDescent="0.25">
      <c r="A52" s="5" t="s">
        <v>52</v>
      </c>
      <c r="B52" s="6" t="s">
        <v>4</v>
      </c>
      <c r="C52" s="6" t="s">
        <v>5</v>
      </c>
      <c r="D52" s="6">
        <v>1</v>
      </c>
      <c r="E52" s="6" t="s">
        <v>4</v>
      </c>
      <c r="F52" s="6">
        <v>1</v>
      </c>
      <c r="G52" s="7">
        <v>1</v>
      </c>
      <c r="H52" s="7">
        <v>1</v>
      </c>
    </row>
    <row r="53" spans="1:8" x14ac:dyDescent="0.25">
      <c r="A53" s="5" t="s">
        <v>53</v>
      </c>
      <c r="B53" s="6">
        <v>3</v>
      </c>
      <c r="C53" s="6">
        <v>6</v>
      </c>
      <c r="D53" s="6">
        <v>4</v>
      </c>
      <c r="E53" s="6">
        <v>1</v>
      </c>
      <c r="F53" s="6">
        <v>3</v>
      </c>
      <c r="G53" s="7">
        <f>3+1</f>
        <v>4</v>
      </c>
      <c r="H53" s="7" t="s">
        <v>4</v>
      </c>
    </row>
    <row r="54" spans="1:8" x14ac:dyDescent="0.25">
      <c r="A54" s="8" t="s">
        <v>54</v>
      </c>
      <c r="B54" s="9">
        <v>30</v>
      </c>
      <c r="C54" s="9">
        <v>29</v>
      </c>
      <c r="D54" s="10">
        <v>30</v>
      </c>
      <c r="E54" s="10">
        <v>62</v>
      </c>
      <c r="F54" s="7">
        <v>49</v>
      </c>
      <c r="G54" s="7">
        <f>25+24</f>
        <v>49</v>
      </c>
      <c r="H54" s="7">
        <v>77</v>
      </c>
    </row>
    <row r="55" spans="1:8" x14ac:dyDescent="0.25">
      <c r="A55" s="5" t="s">
        <v>55</v>
      </c>
      <c r="B55" s="6">
        <v>2</v>
      </c>
      <c r="C55" s="6" t="s">
        <v>5</v>
      </c>
      <c r="D55" s="6">
        <v>1</v>
      </c>
      <c r="E55" s="6" t="s">
        <v>4</v>
      </c>
      <c r="F55" s="6">
        <v>1</v>
      </c>
      <c r="G55" s="7">
        <v>5</v>
      </c>
      <c r="H55" s="7">
        <v>14</v>
      </c>
    </row>
    <row r="56" spans="1:8" x14ac:dyDescent="0.25">
      <c r="A56" s="8" t="s">
        <v>56</v>
      </c>
      <c r="B56" s="9">
        <v>3</v>
      </c>
      <c r="C56" s="9">
        <v>11</v>
      </c>
      <c r="D56" s="9">
        <v>10</v>
      </c>
      <c r="E56" s="9">
        <v>10</v>
      </c>
      <c r="F56" s="7">
        <v>11</v>
      </c>
      <c r="G56" s="7">
        <f>15+8</f>
        <v>23</v>
      </c>
      <c r="H56" s="7">
        <v>31</v>
      </c>
    </row>
    <row r="57" spans="1:8" x14ac:dyDescent="0.25">
      <c r="A57" s="8" t="s">
        <v>57</v>
      </c>
      <c r="B57" s="9" t="s">
        <v>4</v>
      </c>
      <c r="C57" s="9" t="s">
        <v>5</v>
      </c>
      <c r="D57" s="9" t="s">
        <v>4</v>
      </c>
      <c r="E57" s="9" t="s">
        <v>4</v>
      </c>
      <c r="F57" s="9" t="s">
        <v>4</v>
      </c>
      <c r="G57" s="9" t="s">
        <v>4</v>
      </c>
      <c r="H57" s="7">
        <v>3</v>
      </c>
    </row>
    <row r="58" spans="1:8" x14ac:dyDescent="0.25">
      <c r="A58" s="8" t="s">
        <v>58</v>
      </c>
      <c r="B58" s="9" t="s">
        <v>4</v>
      </c>
      <c r="C58" s="9" t="s">
        <v>5</v>
      </c>
      <c r="D58" s="9" t="s">
        <v>4</v>
      </c>
      <c r="E58" s="9" t="s">
        <v>4</v>
      </c>
      <c r="F58" s="9" t="s">
        <v>4</v>
      </c>
      <c r="G58" s="9" t="s">
        <v>4</v>
      </c>
      <c r="H58" s="7">
        <v>1</v>
      </c>
    </row>
    <row r="59" spans="1:8" x14ac:dyDescent="0.25">
      <c r="A59" s="8" t="s">
        <v>59</v>
      </c>
      <c r="B59" s="10">
        <v>10</v>
      </c>
      <c r="C59" s="10">
        <v>6</v>
      </c>
      <c r="D59" s="10">
        <v>7</v>
      </c>
      <c r="E59" s="10">
        <v>3</v>
      </c>
      <c r="F59" s="7">
        <v>3</v>
      </c>
      <c r="G59" s="7">
        <f>15+2</f>
        <v>17</v>
      </c>
      <c r="H59" s="7">
        <v>40</v>
      </c>
    </row>
    <row r="60" spans="1:8" x14ac:dyDescent="0.25">
      <c r="A60" s="5" t="s">
        <v>60</v>
      </c>
      <c r="B60" s="10">
        <v>1</v>
      </c>
      <c r="C60" s="9" t="s">
        <v>5</v>
      </c>
      <c r="D60" s="10" t="s">
        <v>4</v>
      </c>
      <c r="E60" s="10" t="s">
        <v>4</v>
      </c>
      <c r="F60" s="7" t="s">
        <v>4</v>
      </c>
      <c r="G60" s="7" t="s">
        <v>4</v>
      </c>
      <c r="H60" s="7">
        <v>1</v>
      </c>
    </row>
    <row r="61" spans="1:8" x14ac:dyDescent="0.25">
      <c r="A61" s="5" t="s">
        <v>61</v>
      </c>
      <c r="B61" s="10" t="s">
        <v>4</v>
      </c>
      <c r="C61" s="10" t="s">
        <v>5</v>
      </c>
      <c r="D61" s="10" t="s">
        <v>4</v>
      </c>
      <c r="E61" s="10">
        <v>1</v>
      </c>
      <c r="F61" s="7" t="s">
        <v>4</v>
      </c>
      <c r="G61" s="7" t="s">
        <v>4</v>
      </c>
      <c r="H61" s="7" t="s">
        <v>4</v>
      </c>
    </row>
    <row r="62" spans="1:8" x14ac:dyDescent="0.25">
      <c r="A62" s="8" t="s">
        <v>62</v>
      </c>
      <c r="B62" s="9">
        <v>423</v>
      </c>
      <c r="C62" s="9">
        <v>1208</v>
      </c>
      <c r="D62" s="10">
        <v>1916</v>
      </c>
      <c r="E62" s="10">
        <v>2487</v>
      </c>
      <c r="F62" s="7">
        <v>3159</v>
      </c>
      <c r="G62" s="7">
        <f>4419+1177</f>
        <v>5596</v>
      </c>
      <c r="H62" s="7">
        <v>11166</v>
      </c>
    </row>
    <row r="63" spans="1:8" x14ac:dyDescent="0.25">
      <c r="A63" s="8" t="s">
        <v>63</v>
      </c>
      <c r="B63" s="9" t="s">
        <v>4</v>
      </c>
      <c r="C63" s="9" t="s">
        <v>5</v>
      </c>
      <c r="D63" s="9" t="s">
        <v>4</v>
      </c>
      <c r="E63" s="9" t="s">
        <v>4</v>
      </c>
      <c r="F63" s="9" t="s">
        <v>4</v>
      </c>
      <c r="G63" s="9" t="s">
        <v>4</v>
      </c>
      <c r="H63" s="7">
        <v>3</v>
      </c>
    </row>
    <row r="64" spans="1:8" x14ac:dyDescent="0.25">
      <c r="A64" s="5" t="s">
        <v>64</v>
      </c>
      <c r="B64" s="9">
        <v>7</v>
      </c>
      <c r="C64" s="9">
        <v>15</v>
      </c>
      <c r="D64" s="10">
        <v>24</v>
      </c>
      <c r="E64" s="10">
        <v>25</v>
      </c>
      <c r="F64" s="7">
        <v>15</v>
      </c>
      <c r="G64" s="7">
        <v>15</v>
      </c>
      <c r="H64" s="7">
        <v>27</v>
      </c>
    </row>
    <row r="65" spans="1:8" x14ac:dyDescent="0.25">
      <c r="A65" s="5" t="s">
        <v>65</v>
      </c>
      <c r="B65" s="9" t="s">
        <v>4</v>
      </c>
      <c r="C65" s="9" t="s">
        <v>5</v>
      </c>
      <c r="D65" s="10">
        <v>1</v>
      </c>
      <c r="E65" s="10" t="s">
        <v>4</v>
      </c>
      <c r="F65" s="7" t="s">
        <v>4</v>
      </c>
      <c r="G65" s="7" t="s">
        <v>4</v>
      </c>
      <c r="H65" s="7">
        <v>5</v>
      </c>
    </row>
    <row r="66" spans="1:8" x14ac:dyDescent="0.25">
      <c r="A66" s="8" t="s">
        <v>66</v>
      </c>
      <c r="B66" s="9" t="s">
        <v>4</v>
      </c>
      <c r="C66" s="9" t="s">
        <v>5</v>
      </c>
      <c r="D66" s="10">
        <v>1</v>
      </c>
      <c r="E66" s="10">
        <v>1</v>
      </c>
      <c r="F66" s="7">
        <v>1</v>
      </c>
      <c r="G66" s="7" t="s">
        <v>4</v>
      </c>
      <c r="H66" s="7">
        <v>1</v>
      </c>
    </row>
    <row r="67" spans="1:8" x14ac:dyDescent="0.25">
      <c r="A67" s="14" t="s">
        <v>67</v>
      </c>
      <c r="B67" s="15">
        <f t="shared" ref="B67:G67" si="0">SUM(B5:B66)</f>
        <v>1808</v>
      </c>
      <c r="C67" s="15">
        <f t="shared" si="0"/>
        <v>3327</v>
      </c>
      <c r="D67" s="15">
        <f t="shared" si="0"/>
        <v>4627</v>
      </c>
      <c r="E67" s="15">
        <f t="shared" si="0"/>
        <v>5036</v>
      </c>
      <c r="F67" s="15">
        <f t="shared" si="0"/>
        <v>5382</v>
      </c>
      <c r="G67" s="15">
        <f t="shared" si="0"/>
        <v>8815</v>
      </c>
      <c r="H67" s="4">
        <f>SUM(H5:H66)</f>
        <v>19664</v>
      </c>
    </row>
    <row r="68" spans="1:8" x14ac:dyDescent="0.25">
      <c r="A68" s="16"/>
      <c r="B68" s="17"/>
      <c r="C68" s="17"/>
      <c r="D68" s="17"/>
      <c r="E68" s="17"/>
      <c r="F68" s="17"/>
      <c r="G68" s="17"/>
    </row>
    <row r="69" spans="1:8" x14ac:dyDescent="0.25">
      <c r="A69" s="16"/>
      <c r="B69" s="17"/>
      <c r="C69" s="17"/>
      <c r="D69" s="17"/>
      <c r="E69" s="17"/>
      <c r="F69" s="17"/>
      <c r="G69" s="17"/>
    </row>
    <row r="70" spans="1:8" x14ac:dyDescent="0.25">
      <c r="A70" s="16"/>
      <c r="B70" s="17"/>
      <c r="C70" s="17"/>
      <c r="D70" s="17"/>
      <c r="E70" s="17"/>
      <c r="F70" s="17"/>
      <c r="G70" s="17"/>
    </row>
    <row r="71" spans="1:8" x14ac:dyDescent="0.25">
      <c r="G71" s="2"/>
    </row>
    <row r="72" spans="1:8" x14ac:dyDescent="0.25">
      <c r="A72" s="18" t="s">
        <v>68</v>
      </c>
      <c r="G72" s="2"/>
    </row>
    <row r="73" spans="1:8" x14ac:dyDescent="0.25">
      <c r="A73" s="19" t="s">
        <v>69</v>
      </c>
      <c r="G73" s="2"/>
    </row>
    <row r="74" spans="1:8" x14ac:dyDescent="0.25">
      <c r="A74" s="20" t="s">
        <v>70</v>
      </c>
      <c r="G74" s="2"/>
    </row>
  </sheetData>
  <mergeCells count="2">
    <mergeCell ref="A3:A4"/>
    <mergeCell ref="B3:H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 2</vt:lpstr>
      <vt:lpstr>Sheet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2017-06-30T13:09:58Z</dcterms:modified>
</cp:coreProperties>
</file>